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owienia\Desktop\Dorota\dostawy żywności\Przetargi na żywność\nr 5 2021 warzywa zimowe\formularz oferty\"/>
    </mc:Choice>
  </mc:AlternateContent>
  <xr:revisionPtr revIDLastSave="0" documentId="13_ncr:1_{C1D32DAB-9115-458B-A620-2B964837B3D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kiet I" sheetId="1" r:id="rId1"/>
    <sheet name="Pakiet II" sheetId="2" r:id="rId2"/>
    <sheet name="Pakiet III" sheetId="3" r:id="rId3"/>
  </sheets>
  <calcPr calcId="191029"/>
</workbook>
</file>

<file path=xl/calcChain.xml><?xml version="1.0" encoding="utf-8"?>
<calcChain xmlns="http://schemas.openxmlformats.org/spreadsheetml/2006/main">
  <c r="H11" i="3" l="1"/>
  <c r="I11" i="3" s="1"/>
  <c r="F11" i="3"/>
  <c r="H10" i="3"/>
  <c r="I10" i="3" s="1"/>
  <c r="F10" i="3"/>
  <c r="H9" i="3"/>
  <c r="I9" i="3" s="1"/>
  <c r="F9" i="3"/>
  <c r="H8" i="3"/>
  <c r="I8" i="3" s="1"/>
  <c r="F8" i="3"/>
  <c r="H7" i="3"/>
  <c r="I7" i="3" s="1"/>
  <c r="F7" i="3"/>
  <c r="H6" i="3"/>
  <c r="I6" i="3" s="1"/>
  <c r="F6" i="3"/>
  <c r="H5" i="3"/>
  <c r="I5" i="3" s="1"/>
  <c r="F5" i="3"/>
  <c r="H34" i="2"/>
  <c r="I34" i="2" s="1"/>
  <c r="F34" i="2"/>
  <c r="H33" i="2"/>
  <c r="I33" i="2" s="1"/>
  <c r="F33" i="2"/>
  <c r="H32" i="2"/>
  <c r="I32" i="2" s="1"/>
  <c r="F32" i="2"/>
  <c r="H31" i="2"/>
  <c r="I31" i="2" s="1"/>
  <c r="F31" i="2"/>
  <c r="H30" i="2"/>
  <c r="I30" i="2" s="1"/>
  <c r="F30" i="2"/>
  <c r="H29" i="2"/>
  <c r="I29" i="2" s="1"/>
  <c r="F29" i="2"/>
  <c r="H28" i="2"/>
  <c r="I28" i="2" s="1"/>
  <c r="F28" i="2"/>
  <c r="H27" i="2"/>
  <c r="I27" i="2" s="1"/>
  <c r="F27" i="2"/>
  <c r="H26" i="2"/>
  <c r="I26" i="2" s="1"/>
  <c r="F26" i="2"/>
  <c r="H25" i="2"/>
  <c r="I25" i="2" s="1"/>
  <c r="F25" i="2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H19" i="2"/>
  <c r="I19" i="2" s="1"/>
  <c r="F19" i="2"/>
  <c r="H18" i="2"/>
  <c r="I18" i="2" s="1"/>
  <c r="F18" i="2"/>
  <c r="H17" i="2"/>
  <c r="I17" i="2" s="1"/>
  <c r="F17" i="2"/>
  <c r="H16" i="2"/>
  <c r="I16" i="2" s="1"/>
  <c r="F16" i="2"/>
  <c r="H15" i="2"/>
  <c r="I15" i="2" s="1"/>
  <c r="F15" i="2"/>
  <c r="H14" i="2"/>
  <c r="I14" i="2" s="1"/>
  <c r="F14" i="2"/>
  <c r="H13" i="2"/>
  <c r="I13" i="2" s="1"/>
  <c r="F13" i="2"/>
  <c r="H12" i="2"/>
  <c r="I12" i="2" s="1"/>
  <c r="F12" i="2"/>
  <c r="H11" i="2"/>
  <c r="I11" i="2" s="1"/>
  <c r="F11" i="2"/>
  <c r="H10" i="2"/>
  <c r="I10" i="2" s="1"/>
  <c r="F10" i="2"/>
  <c r="I9" i="2"/>
  <c r="H9" i="2"/>
  <c r="F9" i="2"/>
  <c r="H8" i="2"/>
  <c r="I8" i="2" s="1"/>
  <c r="F8" i="2"/>
  <c r="H7" i="2"/>
  <c r="I7" i="2" s="1"/>
  <c r="F7" i="2"/>
  <c r="H6" i="2"/>
  <c r="I6" i="2" s="1"/>
  <c r="F6" i="2"/>
  <c r="H5" i="2"/>
  <c r="I5" i="2" s="1"/>
  <c r="F5" i="2"/>
  <c r="G7" i="1"/>
  <c r="H7" i="1" s="1"/>
  <c r="H8" i="1" s="1"/>
  <c r="E7" i="1"/>
  <c r="E8" i="1" s="1"/>
  <c r="F12" i="3" l="1"/>
  <c r="D14" i="3" s="1"/>
  <c r="I35" i="2"/>
  <c r="D36" i="2" s="1"/>
  <c r="F35" i="2"/>
  <c r="D37" i="2" s="1"/>
  <c r="I12" i="3"/>
  <c r="D13" i="3" s="1"/>
</calcChain>
</file>

<file path=xl/sharedStrings.xml><?xml version="1.0" encoding="utf-8"?>
<sst xmlns="http://schemas.openxmlformats.org/spreadsheetml/2006/main" count="77" uniqueCount="68">
  <si>
    <t>PAKIET-I</t>
  </si>
  <si>
    <t>ASORTYMENT</t>
  </si>
  <si>
    <t>WARTOŚĆ  NETTO</t>
  </si>
  <si>
    <t>1.</t>
  </si>
  <si>
    <t>LP</t>
  </si>
  <si>
    <t xml:space="preserve">CENA  NETTO 1kg   </t>
  </si>
  <si>
    <t>WARTOŚĆ NETTO</t>
  </si>
  <si>
    <t>VAT  %</t>
  </si>
  <si>
    <t xml:space="preserve">CENA       BRUTTO 1kg  </t>
  </si>
  <si>
    <t>Marchew</t>
  </si>
  <si>
    <t>Pietruszka korzeń</t>
  </si>
  <si>
    <t>Por</t>
  </si>
  <si>
    <t>Seler</t>
  </si>
  <si>
    <t xml:space="preserve">Kapusta czerw.  </t>
  </si>
  <si>
    <t>Kapusta włoska</t>
  </si>
  <si>
    <t>Kapusta pekińska</t>
  </si>
  <si>
    <t>Cukinia</t>
  </si>
  <si>
    <t>Dynia</t>
  </si>
  <si>
    <t>Jarmuż</t>
  </si>
  <si>
    <t>Sałata</t>
  </si>
  <si>
    <t xml:space="preserve">Rzodkiewka </t>
  </si>
  <si>
    <t>Pietruszka nać</t>
  </si>
  <si>
    <t>Koper św</t>
  </si>
  <si>
    <t>Szczypior</t>
  </si>
  <si>
    <t xml:space="preserve"> </t>
  </si>
  <si>
    <t>VAT %</t>
  </si>
  <si>
    <t xml:space="preserve">                                                                                                               </t>
  </si>
  <si>
    <t xml:space="preserve"> FORMULARZ  OFERTOWY  </t>
  </si>
  <si>
    <t>CENA     NETTO         1 kg</t>
  </si>
  <si>
    <t>CENA   BRUTTO  1 kg</t>
  </si>
  <si>
    <t>Ogórek świeży</t>
  </si>
  <si>
    <t>Brukselka</t>
  </si>
  <si>
    <t>Czosnek krajowy</t>
  </si>
  <si>
    <t>Sałata lodowa</t>
  </si>
  <si>
    <t xml:space="preserve">WARTOŚĆ BRUTTO     </t>
  </si>
  <si>
    <t xml:space="preserve">WARTOŚĆBRUTTO    </t>
  </si>
  <si>
    <t>Jabłka 150 - 170g</t>
  </si>
  <si>
    <t>Gruszki 140-150g</t>
  </si>
  <si>
    <t>Kapusta kiszona, opakowanie: wiaderko plastikowe 5kg</t>
  </si>
  <si>
    <t>Seler naciowy</t>
  </si>
  <si>
    <t>Pomidor koktailowy</t>
  </si>
  <si>
    <t>Ogórki kiszone, opakowanie : wiaderko plastikowe 3kg</t>
  </si>
  <si>
    <t>Śliwki typu Węgierka</t>
  </si>
  <si>
    <t>Pieczarki</t>
  </si>
  <si>
    <t>Ziemniaki</t>
  </si>
  <si>
    <t>ASORTYMENTOWO-WARTOŚCIOWY</t>
  </si>
  <si>
    <t>Boczniaki</t>
  </si>
  <si>
    <t>Papryka chili</t>
  </si>
  <si>
    <t xml:space="preserve">ILOŚĆ  KG    </t>
  </si>
  <si>
    <t xml:space="preserve">ILOŚĆ  KG   </t>
  </si>
  <si>
    <t xml:space="preserve">ILOŚĆ KG </t>
  </si>
  <si>
    <t>Buraki średnica min. 5 cm</t>
  </si>
  <si>
    <t>Cebula średnica min. 5 cm</t>
  </si>
  <si>
    <t>Cebula czerwona średnica min. 5 cm</t>
  </si>
  <si>
    <t xml:space="preserve">Pomidor I gat.,średnica min. 5 cm , czerwony cały, zdrowy, bez objawów gnicia lub innych zmian, które czynią je niezdatnymi do spożycia  </t>
  </si>
  <si>
    <t>Papryka świeża, jędrna, o świeżym wyglądzie,  bez objawów gnicia lub innych zmian, które czynią je niezdatnymi do spożycia, kolor czerwony, zielony żółty</t>
  </si>
  <si>
    <t xml:space="preserve">Łączna cena  brutto pakietu I = </t>
  </si>
  <si>
    <t xml:space="preserve">Łączna cena  netto pakietu I = </t>
  </si>
  <si>
    <t xml:space="preserve">Kapusta biała </t>
  </si>
  <si>
    <t>Kalafior bez liści</t>
  </si>
  <si>
    <t>Brokuł bez liści</t>
  </si>
  <si>
    <t xml:space="preserve">                                                                                                Ciechocinek  09.06.2021</t>
  </si>
  <si>
    <t>PAKIET-III</t>
  </si>
  <si>
    <t>Pakiet II</t>
  </si>
  <si>
    <t xml:space="preserve">Łączna cena  brutto pakietu III = </t>
  </si>
  <si>
    <t xml:space="preserve">Łączna cena  netto pakietu III = </t>
  </si>
  <si>
    <t xml:space="preserve">Łączna  cena  netto pakietu II = </t>
  </si>
  <si>
    <t xml:space="preserve">Łączna cena  brutto pakietu II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</si>
</sst>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E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16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0" fontId="1" fillId="0" borderId="0" xfId="0" applyFont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1" xfId="0" applyFill="1" applyBorder="1"/>
    <xf numFmtId="0" fontId="2" fillId="0" borderId="3" xfId="0" applyFont="1" applyBorder="1"/>
    <xf numFmtId="0" fontId="0" fillId="0" borderId="0" xfId="0" applyFont="1"/>
    <xf numFmtId="0" fontId="3" fillId="0" borderId="0" xfId="0" applyFont="1"/>
    <xf numFmtId="4" fontId="3" fillId="0" borderId="0" xfId="0" applyNumberFormat="1" applyFont="1"/>
    <xf numFmtId="0" fontId="0" fillId="0" borderId="1" xfId="0" applyBorder="1" applyAlignment="1">
      <alignment wrapText="1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workbookViewId="0">
      <selection activeCell="D7" sqref="D7"/>
    </sheetView>
  </sheetViews>
  <sheetFormatPr defaultRowHeight="12.75" x14ac:dyDescent="0.2"/>
  <cols>
    <col min="2" max="2" width="32.85546875" customWidth="1"/>
    <col min="4" max="4" width="11.5703125" customWidth="1"/>
    <col min="5" max="5" width="10.7109375" customWidth="1"/>
    <col min="7" max="7" width="14.28515625" customWidth="1"/>
    <col min="8" max="8" width="10.5703125" customWidth="1"/>
  </cols>
  <sheetData>
    <row r="1" spans="1:8" x14ac:dyDescent="0.2">
      <c r="A1" t="s">
        <v>61</v>
      </c>
    </row>
    <row r="2" spans="1:8" ht="20.25" x14ac:dyDescent="0.3">
      <c r="C2" s="2" t="s">
        <v>27</v>
      </c>
      <c r="E2" s="18" t="s">
        <v>45</v>
      </c>
    </row>
    <row r="3" spans="1:8" ht="20.25" x14ac:dyDescent="0.3">
      <c r="C3" s="2"/>
      <c r="E3" s="18"/>
    </row>
    <row r="4" spans="1:8" x14ac:dyDescent="0.2">
      <c r="A4" t="s">
        <v>0</v>
      </c>
    </row>
    <row r="5" spans="1:8" ht="25.5" x14ac:dyDescent="0.2">
      <c r="A5" s="3" t="s">
        <v>4</v>
      </c>
      <c r="B5" s="3" t="s">
        <v>1</v>
      </c>
      <c r="C5" s="3" t="s">
        <v>48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34</v>
      </c>
    </row>
    <row r="6" spans="1:8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x14ac:dyDescent="0.2">
      <c r="A7" s="4" t="s">
        <v>3</v>
      </c>
      <c r="B7" s="4" t="s">
        <v>44</v>
      </c>
      <c r="C7" s="4">
        <v>30000</v>
      </c>
      <c r="D7" s="4"/>
      <c r="E7" s="4">
        <f>C7*D7</f>
        <v>0</v>
      </c>
      <c r="F7" s="4">
        <v>5</v>
      </c>
      <c r="G7" s="4">
        <f>(D7/100)*105</f>
        <v>0</v>
      </c>
      <c r="H7" s="4">
        <f>G7*C7</f>
        <v>0</v>
      </c>
    </row>
    <row r="8" spans="1:8" x14ac:dyDescent="0.2">
      <c r="A8" s="7"/>
      <c r="B8" s="7"/>
      <c r="C8" s="7"/>
      <c r="D8" s="7"/>
      <c r="E8" s="4">
        <f>E7</f>
        <v>0</v>
      </c>
      <c r="F8" s="7"/>
      <c r="G8" s="7"/>
      <c r="H8" s="4">
        <f>H7</f>
        <v>0</v>
      </c>
    </row>
    <row r="9" spans="1:8" x14ac:dyDescent="0.2">
      <c r="A9" t="s">
        <v>56</v>
      </c>
      <c r="C9" s="9"/>
      <c r="D9" s="7"/>
      <c r="E9" s="7"/>
      <c r="F9" s="7"/>
      <c r="G9" s="7"/>
      <c r="H9" s="7"/>
    </row>
    <row r="10" spans="1:8" x14ac:dyDescent="0.2">
      <c r="A10" t="s">
        <v>57</v>
      </c>
    </row>
    <row r="12" spans="1:8" ht="44.25" customHeight="1" x14ac:dyDescent="0.2"/>
    <row r="16" spans="1:8" ht="13.5" customHeight="1" x14ac:dyDescent="0.2"/>
    <row r="34" ht="65.25" customHeight="1" x14ac:dyDescent="0.2"/>
    <row r="48" ht="42.75" customHeight="1" x14ac:dyDescent="0.2"/>
    <row r="55" spans="1:12" ht="24" customHeight="1" x14ac:dyDescent="0.2"/>
    <row r="56" spans="1:12" ht="27" customHeight="1" x14ac:dyDescent="0.2"/>
    <row r="61" spans="1:12" ht="15" x14ac:dyDescent="0.25">
      <c r="A61" s="15"/>
      <c r="B61" s="15"/>
      <c r="C61" s="15"/>
      <c r="D61" s="15"/>
      <c r="E61" s="15"/>
      <c r="F61" s="15"/>
      <c r="G61" s="16"/>
      <c r="H61" s="1"/>
      <c r="K61" s="14"/>
      <c r="L61" s="14"/>
    </row>
    <row r="62" spans="1:12" ht="15" x14ac:dyDescent="0.25">
      <c r="A62" s="15"/>
      <c r="B62" s="15"/>
      <c r="C62" s="15"/>
      <c r="D62" s="15"/>
      <c r="E62" s="15"/>
      <c r="F62" s="15"/>
      <c r="G62" s="16"/>
    </row>
    <row r="63" spans="1:12" x14ac:dyDescent="0.2">
      <c r="J63" s="14"/>
    </row>
    <row r="64" spans="1:12" x14ac:dyDescent="0.2">
      <c r="I64" s="14"/>
    </row>
    <row r="65" spans="1:1" x14ac:dyDescent="0.2">
      <c r="A65" t="s">
        <v>26</v>
      </c>
    </row>
    <row r="66" spans="1:1" x14ac:dyDescent="0.2">
      <c r="A66" t="s">
        <v>24</v>
      </c>
    </row>
  </sheetData>
  <pageMargins left="0.75" right="0.75" top="1" bottom="1" header="0.5" footer="0.5"/>
  <pageSetup paperSize="9" scale="4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37"/>
  <sheetViews>
    <sheetView topLeftCell="A22" workbookViewId="0">
      <selection activeCell="M22" sqref="M22"/>
    </sheetView>
  </sheetViews>
  <sheetFormatPr defaultRowHeight="12.75" x14ac:dyDescent="0.2"/>
  <cols>
    <col min="3" max="3" width="19.28515625" customWidth="1"/>
    <col min="4" max="4" width="14.140625" customWidth="1"/>
  </cols>
  <sheetData>
    <row r="2" spans="2:9" x14ac:dyDescent="0.2">
      <c r="B2" t="s">
        <v>63</v>
      </c>
    </row>
    <row r="3" spans="2:9" ht="38.25" x14ac:dyDescent="0.2">
      <c r="B3" s="3" t="s">
        <v>4</v>
      </c>
      <c r="C3" s="3" t="s">
        <v>1</v>
      </c>
      <c r="D3" s="3" t="s">
        <v>49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34</v>
      </c>
    </row>
    <row r="4" spans="2:9" x14ac:dyDescent="0.2"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</row>
    <row r="5" spans="2:9" x14ac:dyDescent="0.2">
      <c r="B5" s="4">
        <v>1</v>
      </c>
      <c r="C5" s="4" t="s">
        <v>9</v>
      </c>
      <c r="D5" s="4">
        <v>6500</v>
      </c>
      <c r="E5" s="4"/>
      <c r="F5" s="4">
        <f t="shared" ref="F5:F31" si="0">D5*E5</f>
        <v>0</v>
      </c>
      <c r="G5" s="4">
        <v>5</v>
      </c>
      <c r="H5" s="4">
        <f t="shared" ref="H5:H34" si="1">(E5/100)*105</f>
        <v>0</v>
      </c>
      <c r="I5" s="4">
        <f t="shared" ref="I5:I34" si="2">H5*D5</f>
        <v>0</v>
      </c>
    </row>
    <row r="6" spans="2:9" x14ac:dyDescent="0.2">
      <c r="B6" s="4">
        <v>2</v>
      </c>
      <c r="C6" s="4" t="s">
        <v>10</v>
      </c>
      <c r="D6" s="4">
        <v>2700</v>
      </c>
      <c r="E6" s="4"/>
      <c r="F6" s="4">
        <f t="shared" si="0"/>
        <v>0</v>
      </c>
      <c r="G6" s="4">
        <v>5</v>
      </c>
      <c r="H6" s="4">
        <f t="shared" si="1"/>
        <v>0</v>
      </c>
      <c r="I6" s="4">
        <f t="shared" si="2"/>
        <v>0</v>
      </c>
    </row>
    <row r="7" spans="2:9" ht="25.5" x14ac:dyDescent="0.2">
      <c r="B7" s="4">
        <v>3</v>
      </c>
      <c r="C7" s="17" t="s">
        <v>51</v>
      </c>
      <c r="D7" s="4">
        <v>4300</v>
      </c>
      <c r="E7" s="4"/>
      <c r="F7" s="4">
        <f t="shared" si="0"/>
        <v>0</v>
      </c>
      <c r="G7" s="4">
        <v>5</v>
      </c>
      <c r="H7" s="4">
        <f t="shared" si="1"/>
        <v>0</v>
      </c>
      <c r="I7" s="4">
        <f t="shared" si="2"/>
        <v>0</v>
      </c>
    </row>
    <row r="8" spans="2:9" x14ac:dyDescent="0.2">
      <c r="B8" s="4">
        <v>4</v>
      </c>
      <c r="C8" s="4" t="s">
        <v>11</v>
      </c>
      <c r="D8" s="4">
        <v>2000</v>
      </c>
      <c r="E8" s="4"/>
      <c r="F8" s="4">
        <f t="shared" si="0"/>
        <v>0</v>
      </c>
      <c r="G8" s="4">
        <v>5</v>
      </c>
      <c r="H8" s="4">
        <f t="shared" si="1"/>
        <v>0</v>
      </c>
      <c r="I8" s="4">
        <f t="shared" si="2"/>
        <v>0</v>
      </c>
    </row>
    <row r="9" spans="2:9" x14ac:dyDescent="0.2">
      <c r="B9" s="10">
        <v>5</v>
      </c>
      <c r="C9" s="10" t="s">
        <v>12</v>
      </c>
      <c r="D9" s="10">
        <v>5800</v>
      </c>
      <c r="E9" s="10"/>
      <c r="F9" s="10">
        <f t="shared" si="0"/>
        <v>0</v>
      </c>
      <c r="G9" s="10">
        <v>5</v>
      </c>
      <c r="H9" s="10">
        <f t="shared" si="1"/>
        <v>0</v>
      </c>
      <c r="I9" s="10">
        <f t="shared" si="2"/>
        <v>0</v>
      </c>
    </row>
    <row r="10" spans="2:9" x14ac:dyDescent="0.2">
      <c r="B10" s="4">
        <v>6</v>
      </c>
      <c r="C10" s="4" t="s">
        <v>58</v>
      </c>
      <c r="D10" s="4">
        <v>2500</v>
      </c>
      <c r="E10" s="4"/>
      <c r="F10" s="4">
        <f t="shared" si="0"/>
        <v>0</v>
      </c>
      <c r="G10" s="4">
        <v>5</v>
      </c>
      <c r="H10" s="4">
        <f t="shared" si="1"/>
        <v>0</v>
      </c>
      <c r="I10" s="4">
        <f t="shared" si="2"/>
        <v>0</v>
      </c>
    </row>
    <row r="11" spans="2:9" x14ac:dyDescent="0.2">
      <c r="B11" s="4">
        <v>7</v>
      </c>
      <c r="C11" s="4" t="s">
        <v>13</v>
      </c>
      <c r="D11" s="4">
        <v>800</v>
      </c>
      <c r="E11" s="4"/>
      <c r="F11" s="4">
        <f t="shared" si="0"/>
        <v>0</v>
      </c>
      <c r="G11" s="4">
        <v>5</v>
      </c>
      <c r="H11" s="4">
        <f t="shared" si="1"/>
        <v>0</v>
      </c>
      <c r="I11" s="4">
        <f t="shared" si="2"/>
        <v>0</v>
      </c>
    </row>
    <row r="12" spans="2:9" x14ac:dyDescent="0.2">
      <c r="B12" s="4">
        <v>8</v>
      </c>
      <c r="C12" s="4" t="s">
        <v>14</v>
      </c>
      <c r="D12" s="4">
        <v>300</v>
      </c>
      <c r="E12" s="4"/>
      <c r="F12" s="4">
        <f t="shared" si="0"/>
        <v>0</v>
      </c>
      <c r="G12" s="4">
        <v>5</v>
      </c>
      <c r="H12" s="4">
        <f t="shared" si="1"/>
        <v>0</v>
      </c>
      <c r="I12" s="4">
        <f t="shared" si="2"/>
        <v>0</v>
      </c>
    </row>
    <row r="13" spans="2:9" x14ac:dyDescent="0.2">
      <c r="B13" s="4">
        <v>9</v>
      </c>
      <c r="C13" s="4" t="s">
        <v>15</v>
      </c>
      <c r="D13" s="4">
        <v>1800</v>
      </c>
      <c r="E13" s="4"/>
      <c r="F13" s="4">
        <f t="shared" si="0"/>
        <v>0</v>
      </c>
      <c r="G13" s="4">
        <v>5</v>
      </c>
      <c r="H13" s="4">
        <f t="shared" si="1"/>
        <v>0</v>
      </c>
      <c r="I13" s="4">
        <f t="shared" si="2"/>
        <v>0</v>
      </c>
    </row>
    <row r="14" spans="2:9" x14ac:dyDescent="0.2">
      <c r="B14" s="4">
        <v>10</v>
      </c>
      <c r="C14" s="4" t="s">
        <v>59</v>
      </c>
      <c r="D14" s="4">
        <v>350</v>
      </c>
      <c r="E14" s="4"/>
      <c r="F14" s="4">
        <f t="shared" si="0"/>
        <v>0</v>
      </c>
      <c r="G14" s="4">
        <v>5</v>
      </c>
      <c r="H14" s="4">
        <f t="shared" si="1"/>
        <v>0</v>
      </c>
      <c r="I14" s="4">
        <f t="shared" si="2"/>
        <v>0</v>
      </c>
    </row>
    <row r="15" spans="2:9" x14ac:dyDescent="0.2">
      <c r="B15" s="4">
        <v>11</v>
      </c>
      <c r="C15" s="4" t="s">
        <v>60</v>
      </c>
      <c r="D15" s="4">
        <v>350</v>
      </c>
      <c r="E15" s="4"/>
      <c r="F15" s="4">
        <f t="shared" si="0"/>
        <v>0</v>
      </c>
      <c r="G15" s="4">
        <v>5</v>
      </c>
      <c r="H15" s="4">
        <f t="shared" si="1"/>
        <v>0</v>
      </c>
      <c r="I15" s="4">
        <f t="shared" si="2"/>
        <v>0</v>
      </c>
    </row>
    <row r="16" spans="2:9" x14ac:dyDescent="0.2">
      <c r="B16" s="4">
        <v>12</v>
      </c>
      <c r="C16" s="4" t="s">
        <v>31</v>
      </c>
      <c r="D16" s="4">
        <v>200</v>
      </c>
      <c r="E16" s="4"/>
      <c r="F16" s="4">
        <f t="shared" si="0"/>
        <v>0</v>
      </c>
      <c r="G16" s="4">
        <v>5</v>
      </c>
      <c r="H16" s="4">
        <f t="shared" si="1"/>
        <v>0</v>
      </c>
      <c r="I16" s="4">
        <f t="shared" si="2"/>
        <v>0</v>
      </c>
    </row>
    <row r="17" spans="2:9" x14ac:dyDescent="0.2">
      <c r="B17" s="4">
        <v>13</v>
      </c>
      <c r="C17" s="4" t="s">
        <v>16</v>
      </c>
      <c r="D17" s="4">
        <v>350</v>
      </c>
      <c r="E17" s="4"/>
      <c r="F17" s="4">
        <f t="shared" si="0"/>
        <v>0</v>
      </c>
      <c r="G17" s="4">
        <v>5</v>
      </c>
      <c r="H17" s="4">
        <f t="shared" si="1"/>
        <v>0</v>
      </c>
      <c r="I17" s="4">
        <f t="shared" si="2"/>
        <v>0</v>
      </c>
    </row>
    <row r="18" spans="2:9" x14ac:dyDescent="0.2">
      <c r="B18" s="4">
        <v>14</v>
      </c>
      <c r="C18" s="4" t="s">
        <v>17</v>
      </c>
      <c r="D18" s="4">
        <v>300</v>
      </c>
      <c r="E18" s="4"/>
      <c r="F18" s="4">
        <f t="shared" si="0"/>
        <v>0</v>
      </c>
      <c r="G18" s="4">
        <v>5</v>
      </c>
      <c r="H18" s="4">
        <f t="shared" si="1"/>
        <v>0</v>
      </c>
      <c r="I18" s="4">
        <f t="shared" si="2"/>
        <v>0</v>
      </c>
    </row>
    <row r="19" spans="2:9" x14ac:dyDescent="0.2">
      <c r="B19" s="4">
        <v>15</v>
      </c>
      <c r="C19" s="4" t="s">
        <v>18</v>
      </c>
      <c r="D19" s="4">
        <v>70</v>
      </c>
      <c r="E19" s="4"/>
      <c r="F19" s="4">
        <f t="shared" si="0"/>
        <v>0</v>
      </c>
      <c r="G19" s="4">
        <v>5</v>
      </c>
      <c r="H19" s="4">
        <f t="shared" si="1"/>
        <v>0</v>
      </c>
      <c r="I19" s="4">
        <f t="shared" si="2"/>
        <v>0</v>
      </c>
    </row>
    <row r="20" spans="2:9" x14ac:dyDescent="0.2">
      <c r="B20" s="4">
        <v>16</v>
      </c>
      <c r="C20" s="4" t="s">
        <v>30</v>
      </c>
      <c r="D20" s="4">
        <v>2000</v>
      </c>
      <c r="E20" s="4"/>
      <c r="F20" s="4">
        <f t="shared" si="0"/>
        <v>0</v>
      </c>
      <c r="G20" s="4">
        <v>5</v>
      </c>
      <c r="H20" s="4">
        <f t="shared" si="1"/>
        <v>0</v>
      </c>
      <c r="I20" s="4">
        <f t="shared" si="2"/>
        <v>0</v>
      </c>
    </row>
    <row r="21" spans="2:9" x14ac:dyDescent="0.2">
      <c r="B21" s="4">
        <v>17</v>
      </c>
      <c r="C21" s="4" t="s">
        <v>40</v>
      </c>
      <c r="D21" s="4">
        <v>10</v>
      </c>
      <c r="E21" s="4"/>
      <c r="F21" s="4">
        <f t="shared" si="0"/>
        <v>0</v>
      </c>
      <c r="G21" s="4">
        <v>5</v>
      </c>
      <c r="H21" s="4">
        <f t="shared" si="1"/>
        <v>0</v>
      </c>
      <c r="I21" s="4">
        <f t="shared" si="2"/>
        <v>0</v>
      </c>
    </row>
    <row r="22" spans="2:9" ht="132.75" customHeight="1" x14ac:dyDescent="0.2">
      <c r="B22" s="4">
        <v>18</v>
      </c>
      <c r="C22" s="17" t="s">
        <v>54</v>
      </c>
      <c r="D22" s="4">
        <v>6800</v>
      </c>
      <c r="E22" s="4"/>
      <c r="F22" s="4">
        <f t="shared" si="0"/>
        <v>0</v>
      </c>
      <c r="G22" s="4">
        <v>5</v>
      </c>
      <c r="H22" s="4">
        <f t="shared" si="1"/>
        <v>0</v>
      </c>
      <c r="I22" s="4">
        <f t="shared" si="2"/>
        <v>0</v>
      </c>
    </row>
    <row r="23" spans="2:9" x14ac:dyDescent="0.2">
      <c r="B23" s="4">
        <v>19</v>
      </c>
      <c r="C23" s="4" t="s">
        <v>19</v>
      </c>
      <c r="D23" s="4">
        <v>1300</v>
      </c>
      <c r="E23" s="4"/>
      <c r="F23" s="4">
        <f t="shared" si="0"/>
        <v>0</v>
      </c>
      <c r="G23" s="4">
        <v>5</v>
      </c>
      <c r="H23" s="4">
        <f t="shared" si="1"/>
        <v>0</v>
      </c>
      <c r="I23" s="4">
        <f t="shared" si="2"/>
        <v>0</v>
      </c>
    </row>
    <row r="24" spans="2:9" x14ac:dyDescent="0.2">
      <c r="B24" s="4">
        <v>20</v>
      </c>
      <c r="C24" s="4" t="s">
        <v>33</v>
      </c>
      <c r="D24" s="4">
        <v>900</v>
      </c>
      <c r="E24" s="4"/>
      <c r="F24" s="4">
        <f t="shared" si="0"/>
        <v>0</v>
      </c>
      <c r="G24" s="4">
        <v>5</v>
      </c>
      <c r="H24" s="4">
        <f t="shared" si="1"/>
        <v>0</v>
      </c>
      <c r="I24" s="4">
        <f t="shared" si="2"/>
        <v>0</v>
      </c>
    </row>
    <row r="25" spans="2:9" ht="105.75" customHeight="1" x14ac:dyDescent="0.2">
      <c r="B25" s="4">
        <v>21</v>
      </c>
      <c r="C25" s="17" t="s">
        <v>55</v>
      </c>
      <c r="D25" s="4">
        <v>2200</v>
      </c>
      <c r="E25" s="4"/>
      <c r="F25" s="4">
        <f t="shared" si="0"/>
        <v>0</v>
      </c>
      <c r="G25" s="4">
        <v>5</v>
      </c>
      <c r="H25" s="4">
        <f t="shared" si="1"/>
        <v>0</v>
      </c>
      <c r="I25" s="4">
        <f t="shared" si="2"/>
        <v>0</v>
      </c>
    </row>
    <row r="26" spans="2:9" x14ac:dyDescent="0.2">
      <c r="B26" s="4">
        <v>22</v>
      </c>
      <c r="C26" s="4" t="s">
        <v>47</v>
      </c>
      <c r="D26" s="4">
        <v>30</v>
      </c>
      <c r="E26" s="4"/>
      <c r="F26" s="4">
        <f t="shared" si="0"/>
        <v>0</v>
      </c>
      <c r="G26" s="4">
        <v>5</v>
      </c>
      <c r="H26" s="4">
        <f t="shared" si="1"/>
        <v>0</v>
      </c>
      <c r="I26" s="4">
        <f t="shared" si="2"/>
        <v>0</v>
      </c>
    </row>
    <row r="27" spans="2:9" x14ac:dyDescent="0.2">
      <c r="B27" s="4">
        <v>23</v>
      </c>
      <c r="C27" s="4" t="s">
        <v>32</v>
      </c>
      <c r="D27" s="4">
        <v>120</v>
      </c>
      <c r="E27" s="4"/>
      <c r="F27" s="4">
        <f t="shared" si="0"/>
        <v>0</v>
      </c>
      <c r="G27" s="4">
        <v>5</v>
      </c>
      <c r="H27" s="4">
        <f t="shared" si="1"/>
        <v>0</v>
      </c>
      <c r="I27" s="4">
        <f t="shared" si="2"/>
        <v>0</v>
      </c>
    </row>
    <row r="28" spans="2:9" x14ac:dyDescent="0.2">
      <c r="B28" s="4">
        <v>24</v>
      </c>
      <c r="C28" s="4" t="s">
        <v>39</v>
      </c>
      <c r="D28" s="4">
        <v>550</v>
      </c>
      <c r="E28" s="4"/>
      <c r="F28" s="4">
        <f t="shared" si="0"/>
        <v>0</v>
      </c>
      <c r="G28" s="4">
        <v>5</v>
      </c>
      <c r="H28" s="4">
        <f t="shared" si="1"/>
        <v>0</v>
      </c>
      <c r="I28" s="4">
        <f t="shared" si="2"/>
        <v>0</v>
      </c>
    </row>
    <row r="29" spans="2:9" x14ac:dyDescent="0.2">
      <c r="B29" s="12">
        <v>25</v>
      </c>
      <c r="C29" s="4" t="s">
        <v>20</v>
      </c>
      <c r="D29" s="4">
        <v>620</v>
      </c>
      <c r="E29" s="4"/>
      <c r="F29" s="4">
        <f t="shared" si="0"/>
        <v>0</v>
      </c>
      <c r="G29" s="4">
        <v>5</v>
      </c>
      <c r="H29" s="4">
        <f t="shared" si="1"/>
        <v>0</v>
      </c>
      <c r="I29" s="4">
        <f t="shared" si="2"/>
        <v>0</v>
      </c>
    </row>
    <row r="30" spans="2:9" x14ac:dyDescent="0.2">
      <c r="B30" s="4">
        <v>26</v>
      </c>
      <c r="C30" s="4" t="s">
        <v>21</v>
      </c>
      <c r="D30" s="4">
        <v>500</v>
      </c>
      <c r="E30" s="4"/>
      <c r="F30" s="4">
        <f t="shared" si="0"/>
        <v>0</v>
      </c>
      <c r="G30" s="4">
        <v>5</v>
      </c>
      <c r="H30" s="4">
        <f t="shared" si="1"/>
        <v>0</v>
      </c>
      <c r="I30" s="4">
        <f t="shared" si="2"/>
        <v>0</v>
      </c>
    </row>
    <row r="31" spans="2:9" x14ac:dyDescent="0.2">
      <c r="B31" s="4">
        <v>27</v>
      </c>
      <c r="C31" s="4" t="s">
        <v>22</v>
      </c>
      <c r="D31" s="4">
        <v>700</v>
      </c>
      <c r="E31" s="4"/>
      <c r="F31" s="4">
        <f t="shared" si="0"/>
        <v>0</v>
      </c>
      <c r="G31" s="4">
        <v>5</v>
      </c>
      <c r="H31" s="4">
        <f t="shared" si="1"/>
        <v>0</v>
      </c>
      <c r="I31" s="4">
        <f t="shared" si="2"/>
        <v>0</v>
      </c>
    </row>
    <row r="32" spans="2:9" x14ac:dyDescent="0.2">
      <c r="B32" s="4">
        <v>28</v>
      </c>
      <c r="C32" s="4" t="s">
        <v>23</v>
      </c>
      <c r="D32" s="4">
        <v>500</v>
      </c>
      <c r="E32" s="4"/>
      <c r="F32" s="4">
        <f>E32*D32</f>
        <v>0</v>
      </c>
      <c r="G32" s="4">
        <v>5</v>
      </c>
      <c r="H32" s="4">
        <f t="shared" si="1"/>
        <v>0</v>
      </c>
      <c r="I32" s="4">
        <f t="shared" si="2"/>
        <v>0</v>
      </c>
    </row>
    <row r="33" spans="2:9" x14ac:dyDescent="0.2">
      <c r="B33" s="4">
        <v>29</v>
      </c>
      <c r="C33" s="4" t="s">
        <v>52</v>
      </c>
      <c r="D33" s="4">
        <v>2800</v>
      </c>
      <c r="E33" s="4"/>
      <c r="F33" s="4">
        <f>E33*D33</f>
        <v>0</v>
      </c>
      <c r="G33" s="4">
        <v>5</v>
      </c>
      <c r="H33" s="4">
        <f t="shared" si="1"/>
        <v>0</v>
      </c>
      <c r="I33" s="4">
        <f t="shared" si="2"/>
        <v>0</v>
      </c>
    </row>
    <row r="34" spans="2:9" x14ac:dyDescent="0.2">
      <c r="B34" s="4">
        <v>30</v>
      </c>
      <c r="C34" s="4" t="s">
        <v>53</v>
      </c>
      <c r="D34" s="4">
        <v>150</v>
      </c>
      <c r="E34" s="4"/>
      <c r="F34" s="4">
        <f>D34*E34</f>
        <v>0</v>
      </c>
      <c r="G34" s="4">
        <v>5</v>
      </c>
      <c r="H34" s="4">
        <f t="shared" si="1"/>
        <v>0</v>
      </c>
      <c r="I34" s="4">
        <f t="shared" si="2"/>
        <v>0</v>
      </c>
    </row>
    <row r="35" spans="2:9" x14ac:dyDescent="0.2">
      <c r="B35" s="11"/>
      <c r="C35" s="11"/>
      <c r="D35" s="11"/>
      <c r="E35" s="6"/>
      <c r="F35" s="11">
        <f>SUM(F5:F34)</f>
        <v>0</v>
      </c>
      <c r="G35" s="11"/>
      <c r="H35" s="11"/>
      <c r="I35" s="4">
        <f>SUM(I5:I34)</f>
        <v>0</v>
      </c>
    </row>
    <row r="36" spans="2:9" x14ac:dyDescent="0.2">
      <c r="B36" t="s">
        <v>67</v>
      </c>
      <c r="D36">
        <f>I35</f>
        <v>0</v>
      </c>
    </row>
    <row r="37" spans="2:9" x14ac:dyDescent="0.2">
      <c r="B37" t="s">
        <v>66</v>
      </c>
      <c r="D37">
        <f>F35</f>
        <v>0</v>
      </c>
    </row>
  </sheetData>
  <pageMargins left="0.75" right="0.75" top="1" bottom="1" header="0.5" footer="0.5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I14"/>
  <sheetViews>
    <sheetView tabSelected="1" workbookViewId="0">
      <selection activeCell="F15" sqref="F15"/>
    </sheetView>
  </sheetViews>
  <sheetFormatPr defaultRowHeight="12.75" x14ac:dyDescent="0.2"/>
  <cols>
    <col min="3" max="3" width="26.85546875" customWidth="1"/>
  </cols>
  <sheetData>
    <row r="2" spans="2:9" x14ac:dyDescent="0.2">
      <c r="B2" t="s">
        <v>62</v>
      </c>
    </row>
    <row r="3" spans="2:9" ht="38.25" x14ac:dyDescent="0.2">
      <c r="B3" s="3" t="s">
        <v>4</v>
      </c>
      <c r="C3" s="3" t="s">
        <v>1</v>
      </c>
      <c r="D3" s="3" t="s">
        <v>50</v>
      </c>
      <c r="E3" s="3" t="s">
        <v>28</v>
      </c>
      <c r="F3" s="3" t="s">
        <v>2</v>
      </c>
      <c r="G3" s="3" t="s">
        <v>25</v>
      </c>
      <c r="H3" s="3" t="s">
        <v>29</v>
      </c>
      <c r="I3" s="3" t="s">
        <v>35</v>
      </c>
    </row>
    <row r="4" spans="2:9" x14ac:dyDescent="0.2"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</row>
    <row r="5" spans="2:9" x14ac:dyDescent="0.2">
      <c r="B5" s="4">
        <v>1</v>
      </c>
      <c r="C5" s="4" t="s">
        <v>42</v>
      </c>
      <c r="D5" s="4">
        <v>120</v>
      </c>
      <c r="E5" s="4"/>
      <c r="F5" s="4">
        <f t="shared" ref="F5:F11" si="0">D5*E5</f>
        <v>0</v>
      </c>
      <c r="G5" s="4">
        <v>5</v>
      </c>
      <c r="H5" s="4">
        <f>(E5/100)*105</f>
        <v>0</v>
      </c>
      <c r="I5" s="4">
        <f t="shared" ref="I5:I11" si="1">H5*D5</f>
        <v>0</v>
      </c>
    </row>
    <row r="6" spans="2:9" x14ac:dyDescent="0.2">
      <c r="B6" s="4">
        <v>2</v>
      </c>
      <c r="C6" s="4" t="s">
        <v>37</v>
      </c>
      <c r="D6" s="4">
        <v>550</v>
      </c>
      <c r="E6" s="4"/>
      <c r="F6" s="4">
        <f t="shared" si="0"/>
        <v>0</v>
      </c>
      <c r="G6" s="4">
        <v>5</v>
      </c>
      <c r="H6" s="4">
        <f>(E6/100)*105</f>
        <v>0</v>
      </c>
      <c r="I6" s="4">
        <f t="shared" si="1"/>
        <v>0</v>
      </c>
    </row>
    <row r="7" spans="2:9" x14ac:dyDescent="0.2">
      <c r="B7" s="4">
        <v>3</v>
      </c>
      <c r="C7" s="4" t="s">
        <v>36</v>
      </c>
      <c r="D7" s="4">
        <v>10000</v>
      </c>
      <c r="E7" s="4"/>
      <c r="F7" s="4">
        <f t="shared" si="0"/>
        <v>0</v>
      </c>
      <c r="G7" s="4">
        <v>5</v>
      </c>
      <c r="H7" s="4">
        <f>(E7/100)*105</f>
        <v>0</v>
      </c>
      <c r="I7" s="4">
        <f t="shared" si="1"/>
        <v>0</v>
      </c>
    </row>
    <row r="8" spans="2:9" x14ac:dyDescent="0.2">
      <c r="B8" s="4">
        <v>4</v>
      </c>
      <c r="C8" s="4" t="s">
        <v>43</v>
      </c>
      <c r="D8" s="4">
        <v>1000</v>
      </c>
      <c r="E8" s="4"/>
      <c r="F8" s="4">
        <f t="shared" si="0"/>
        <v>0</v>
      </c>
      <c r="G8" s="4">
        <v>5</v>
      </c>
      <c r="H8" s="4">
        <f>(E8/100)*105</f>
        <v>0</v>
      </c>
      <c r="I8" s="4">
        <f t="shared" si="1"/>
        <v>0</v>
      </c>
    </row>
    <row r="9" spans="2:9" x14ac:dyDescent="0.2">
      <c r="B9" s="4">
        <v>5</v>
      </c>
      <c r="C9" s="4" t="s">
        <v>46</v>
      </c>
      <c r="D9" s="4">
        <v>100</v>
      </c>
      <c r="E9" s="4"/>
      <c r="F9" s="4">
        <f t="shared" si="0"/>
        <v>0</v>
      </c>
      <c r="G9" s="4">
        <v>5</v>
      </c>
      <c r="H9" s="4">
        <f>(E9/100)*105</f>
        <v>0</v>
      </c>
      <c r="I9" s="4">
        <f t="shared" si="1"/>
        <v>0</v>
      </c>
    </row>
    <row r="10" spans="2:9" ht="25.5" x14ac:dyDescent="0.2">
      <c r="B10" s="4">
        <v>6</v>
      </c>
      <c r="C10" s="17" t="s">
        <v>41</v>
      </c>
      <c r="D10" s="4">
        <v>3500</v>
      </c>
      <c r="E10" s="4"/>
      <c r="F10" s="4">
        <f t="shared" si="0"/>
        <v>0</v>
      </c>
      <c r="G10" s="4">
        <v>8</v>
      </c>
      <c r="H10" s="4">
        <f>(E10/100)*108</f>
        <v>0</v>
      </c>
      <c r="I10" s="4">
        <f t="shared" si="1"/>
        <v>0</v>
      </c>
    </row>
    <row r="11" spans="2:9" ht="25.5" x14ac:dyDescent="0.2">
      <c r="B11" s="4">
        <v>7</v>
      </c>
      <c r="C11" s="17" t="s">
        <v>38</v>
      </c>
      <c r="D11" s="4">
        <v>2500</v>
      </c>
      <c r="E11" s="4"/>
      <c r="F11" s="4">
        <f t="shared" si="0"/>
        <v>0</v>
      </c>
      <c r="G11" s="4">
        <v>8</v>
      </c>
      <c r="H11" s="4">
        <f>(E11/100)*108</f>
        <v>0</v>
      </c>
      <c r="I11" s="4">
        <f t="shared" si="1"/>
        <v>0</v>
      </c>
    </row>
    <row r="12" spans="2:9" x14ac:dyDescent="0.2">
      <c r="B12" s="5"/>
      <c r="C12" s="6"/>
      <c r="D12" s="6"/>
      <c r="E12" s="6"/>
      <c r="F12" s="13">
        <f>SUM(F5:F11)</f>
        <v>0</v>
      </c>
      <c r="G12" s="6"/>
      <c r="H12" s="6"/>
      <c r="I12" s="8">
        <f>SUM(I5:I11)</f>
        <v>0</v>
      </c>
    </row>
    <row r="13" spans="2:9" x14ac:dyDescent="0.2">
      <c r="B13" t="s">
        <v>64</v>
      </c>
      <c r="D13" s="9">
        <f>I12</f>
        <v>0</v>
      </c>
    </row>
    <row r="14" spans="2:9" x14ac:dyDescent="0.2">
      <c r="B14" t="s">
        <v>65</v>
      </c>
      <c r="D14">
        <f>F12</f>
        <v>0</v>
      </c>
    </row>
  </sheetData>
  <pageMargins left="0.75" right="0.75" top="1" bottom="1" header="0.5" footer="0.5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I</vt:lpstr>
      <vt:lpstr>Pakiet II</vt:lpstr>
      <vt:lpstr>Pakiet III</vt:lpstr>
    </vt:vector>
  </TitlesOfParts>
  <Company>22 WSzUR Ciechocinek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Komosiński</dc:creator>
  <cp:lastModifiedBy>Zamowienia</cp:lastModifiedBy>
  <cp:lastPrinted>2021-09-04T08:55:25Z</cp:lastPrinted>
  <dcterms:created xsi:type="dcterms:W3CDTF">2007-08-10T10:36:25Z</dcterms:created>
  <dcterms:modified xsi:type="dcterms:W3CDTF">2021-09-04T08:57:08Z</dcterms:modified>
</cp:coreProperties>
</file>